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brochure\udyog manthan\"/>
    </mc:Choice>
  </mc:AlternateContent>
  <xr:revisionPtr revIDLastSave="0" documentId="13_ncr:1_{64F364E3-F571-4E76-9B41-D9F56DCEEE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E14" i="1"/>
  <c r="C6" i="1"/>
  <c r="J6" i="1" s="1"/>
  <c r="D7" i="1"/>
  <c r="D8" i="1" s="1"/>
  <c r="E15" i="1"/>
  <c r="E16" i="1" s="1"/>
  <c r="I16" i="1"/>
  <c r="B15" i="1"/>
  <c r="J13" i="1"/>
  <c r="I14" i="1"/>
  <c r="I15" i="1" s="1"/>
  <c r="H14" i="1"/>
  <c r="H15" i="1" s="1"/>
  <c r="G14" i="1"/>
  <c r="G15" i="1" s="1"/>
  <c r="F14" i="1"/>
  <c r="F15" i="1" s="1"/>
  <c r="D14" i="1"/>
  <c r="D15" i="1" s="1"/>
  <c r="C7" i="1" l="1"/>
  <c r="C15" i="1"/>
  <c r="J15" i="1" s="1"/>
  <c r="G7" i="1"/>
  <c r="H7" i="1"/>
  <c r="I7" i="1"/>
  <c r="F7" i="1"/>
  <c r="B8" i="1"/>
  <c r="E7" i="1"/>
  <c r="J14" i="1" l="1"/>
  <c r="E8" i="1"/>
  <c r="F8" i="1"/>
  <c r="I8" i="1"/>
  <c r="H8" i="1"/>
  <c r="J7" i="1"/>
  <c r="C8" i="1"/>
  <c r="G8" i="1"/>
  <c r="J8" i="1" l="1"/>
</calcChain>
</file>

<file path=xl/sharedStrings.xml><?xml version="1.0" encoding="utf-8"?>
<sst xmlns="http://schemas.openxmlformats.org/spreadsheetml/2006/main" count="38" uniqueCount="27">
  <si>
    <t>Production cost</t>
  </si>
  <si>
    <t>Marketing cost</t>
  </si>
  <si>
    <t>Distributor margin</t>
  </si>
  <si>
    <t>Retailer margin</t>
  </si>
  <si>
    <t xml:space="preserve"> Flexible cost</t>
  </si>
  <si>
    <t xml:space="preserve">Own margin </t>
  </si>
  <si>
    <t>Final product cost</t>
  </si>
  <si>
    <t>Logistics margin</t>
  </si>
  <si>
    <t>Percentage</t>
  </si>
  <si>
    <t>if we are doing 100 kg / per Day</t>
  </si>
  <si>
    <t>Product Rate ( Garam Masala ) in KG</t>
  </si>
  <si>
    <t>Raw Matarial</t>
  </si>
  <si>
    <t>Logistics</t>
  </si>
  <si>
    <t>Labour</t>
  </si>
  <si>
    <t>Light</t>
  </si>
  <si>
    <t>Bank loan</t>
  </si>
  <si>
    <t>Packaging cost</t>
  </si>
  <si>
    <t>Admin</t>
  </si>
  <si>
    <t>Inward Of Raw matarial</t>
  </si>
  <si>
    <t>Delivery of finish Good</t>
  </si>
  <si>
    <t>Advertisement</t>
  </si>
  <si>
    <t>Branding</t>
  </si>
  <si>
    <t>Marketing matarial</t>
  </si>
  <si>
    <t>Sales / Marekting Employee Payment</t>
  </si>
  <si>
    <t>Digital Marketing</t>
  </si>
  <si>
    <t>Online Platform</t>
  </si>
  <si>
    <t>Chawadi Product Cost Methodlogy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</si>
</sst>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3" fillId="4" borderId="0" xfId="0" applyFont="1" applyFill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10" fontId="0" fillId="0" borderId="1" xfId="0" applyNumberFormat="1" applyBorder="1" applyAlignment="1" applyProtection="1">
      <alignment horizontal="center"/>
      <protection locked="0"/>
    </xf>
    <xf numFmtId="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0" fillId="0" borderId="1" xfId="0" applyBorder="1" applyProtection="1"/>
    <xf numFmtId="0" fontId="0" fillId="0" borderId="0" xfId="0" applyAlignment="1" applyProtection="1">
      <alignment horizontal="center"/>
    </xf>
    <xf numFmtId="0" fontId="1" fillId="6" borderId="0" xfId="0" applyFont="1" applyFill="1" applyProtection="1"/>
    <xf numFmtId="0" fontId="2" fillId="5" borderId="3" xfId="0" applyFont="1" applyFill="1" applyBorder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2" fillId="5" borderId="2" xfId="0" applyFont="1" applyFill="1" applyBorder="1" applyProtection="1"/>
    <xf numFmtId="0" fontId="0" fillId="0" borderId="6" xfId="0" applyBorder="1" applyProtection="1"/>
    <xf numFmtId="0" fontId="1" fillId="0" borderId="0" xfId="0" applyFont="1" applyProtection="1"/>
    <xf numFmtId="0" fontId="0" fillId="5" borderId="9" xfId="0" applyFill="1" applyBorder="1" applyProtection="1"/>
    <xf numFmtId="0" fontId="2" fillId="5" borderId="10" xfId="0" applyFont="1" applyFill="1" applyBorder="1" applyAlignment="1" applyProtection="1">
      <alignment horizontal="center"/>
    </xf>
    <xf numFmtId="0" fontId="2" fillId="5" borderId="6" xfId="0" applyFont="1" applyFill="1" applyBorder="1" applyAlignment="1" applyProtection="1">
      <alignment horizontal="center"/>
    </xf>
    <xf numFmtId="0" fontId="2" fillId="5" borderId="8" xfId="0" applyFont="1" applyFill="1" applyBorder="1" applyProtection="1"/>
    <xf numFmtId="0" fontId="0" fillId="0" borderId="0" xfId="0" applyProtection="1"/>
    <xf numFmtId="0" fontId="0" fillId="5" borderId="4" xfId="0" applyFill="1" applyBorder="1" applyAlignment="1" applyProtection="1">
      <alignment horizontal="center"/>
    </xf>
    <xf numFmtId="0" fontId="2" fillId="5" borderId="12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9" fontId="0" fillId="3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5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F23" sqref="F23"/>
    </sheetView>
  </sheetViews>
  <sheetFormatPr defaultRowHeight="14.4" x14ac:dyDescent="0.3"/>
  <cols>
    <col min="1" max="1" width="30.88671875" style="33" bestFit="1" customWidth="1"/>
    <col min="2" max="2" width="12.6640625" style="33" customWidth="1"/>
    <col min="3" max="3" width="13.88671875" style="33" bestFit="1" customWidth="1"/>
    <col min="4" max="4" width="20.5546875" style="33" bestFit="1" customWidth="1"/>
    <col min="5" max="5" width="31.5546875" style="33" bestFit="1" customWidth="1"/>
    <col min="6" max="6" width="15.5546875" style="33" bestFit="1" customWidth="1"/>
    <col min="7" max="7" width="13.44140625" style="33" bestFit="1" customWidth="1"/>
    <col min="8" max="8" width="11.44140625" style="33" bestFit="1" customWidth="1"/>
    <col min="9" max="9" width="11.21875" style="33" bestFit="1" customWidth="1"/>
    <col min="10" max="10" width="15.33203125" style="33" bestFit="1" customWidth="1"/>
  </cols>
  <sheetData>
    <row r="1" spans="1:10" s="20" customFormat="1" ht="28.8" customHeight="1" x14ac:dyDescent="0.3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</row>
    <row r="2" spans="1:10" s="1" customFormat="1" x14ac:dyDescent="0.3">
      <c r="A2" s="9"/>
      <c r="B2" s="29"/>
      <c r="C2" s="29"/>
      <c r="D2" s="29"/>
      <c r="E2" s="29"/>
      <c r="F2" s="29"/>
      <c r="G2" s="29"/>
      <c r="H2" s="29"/>
      <c r="I2" s="29"/>
      <c r="J2" s="29"/>
    </row>
    <row r="3" spans="1:10" s="1" customFormat="1" x14ac:dyDescent="0.3">
      <c r="A3" s="10" t="s">
        <v>9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s="1" customFormat="1" x14ac:dyDescent="0.3">
      <c r="A4" s="9"/>
      <c r="B4" s="29"/>
      <c r="C4" s="29"/>
      <c r="D4" s="29"/>
      <c r="E4" s="30"/>
      <c r="F4" s="29"/>
      <c r="G4" s="29"/>
      <c r="H4" s="29"/>
      <c r="I4" s="29"/>
      <c r="J4" s="29"/>
    </row>
    <row r="5" spans="1:10" s="20" customFormat="1" x14ac:dyDescent="0.3">
      <c r="A5" s="11"/>
      <c r="B5" s="21"/>
      <c r="C5" s="22" t="s">
        <v>0</v>
      </c>
      <c r="D5" s="23" t="s">
        <v>7</v>
      </c>
      <c r="E5" s="24" t="s">
        <v>1</v>
      </c>
      <c r="F5" s="25" t="s">
        <v>2</v>
      </c>
      <c r="G5" s="25" t="s">
        <v>3</v>
      </c>
      <c r="H5" s="25" t="s">
        <v>4</v>
      </c>
      <c r="I5" s="25" t="s">
        <v>5</v>
      </c>
      <c r="J5" s="26" t="s">
        <v>6</v>
      </c>
    </row>
    <row r="6" spans="1:10" x14ac:dyDescent="0.3">
      <c r="A6" s="12" t="s">
        <v>8</v>
      </c>
      <c r="B6" s="3"/>
      <c r="C6" s="4">
        <f>45%</f>
        <v>0.45</v>
      </c>
      <c r="D6" s="5">
        <v>0.02</v>
      </c>
      <c r="E6" s="5">
        <v>0.1</v>
      </c>
      <c r="F6" s="5">
        <v>0.08</v>
      </c>
      <c r="G6" s="5">
        <v>0.2</v>
      </c>
      <c r="H6" s="5">
        <v>0.05</v>
      </c>
      <c r="I6" s="5">
        <v>0.1</v>
      </c>
      <c r="J6" s="31">
        <f>C6+D6+E6+F6+G6+H6+I6</f>
        <v>1.0000000000000002</v>
      </c>
    </row>
    <row r="7" spans="1:10" s="20" customFormat="1" x14ac:dyDescent="0.3">
      <c r="A7" s="12" t="s">
        <v>10</v>
      </c>
      <c r="B7" s="3">
        <v>300</v>
      </c>
      <c r="C7" s="6">
        <f>B7*C6</f>
        <v>135</v>
      </c>
      <c r="D7" s="6">
        <f>B7*D6</f>
        <v>6</v>
      </c>
      <c r="E7" s="6">
        <f>B7*E6</f>
        <v>30</v>
      </c>
      <c r="F7" s="6">
        <f>B7*F6</f>
        <v>24</v>
      </c>
      <c r="G7" s="6">
        <f>B7*G6</f>
        <v>60</v>
      </c>
      <c r="H7" s="6">
        <f>B7*H6</f>
        <v>15</v>
      </c>
      <c r="I7" s="6">
        <f>B7*I6</f>
        <v>30</v>
      </c>
      <c r="J7" s="7">
        <f>C7+D7+E7+F7+G7+H7+I7</f>
        <v>300</v>
      </c>
    </row>
    <row r="8" spans="1:10" s="20" customFormat="1" x14ac:dyDescent="0.3">
      <c r="A8" s="13">
        <v>100</v>
      </c>
      <c r="B8" s="32">
        <f>A8*B7</f>
        <v>30000</v>
      </c>
      <c r="C8" s="8">
        <f>C7*A8</f>
        <v>13500</v>
      </c>
      <c r="D8" s="8">
        <f>A8*D7</f>
        <v>600</v>
      </c>
      <c r="E8" s="8">
        <f>A8*E7</f>
        <v>3000</v>
      </c>
      <c r="F8" s="8">
        <f>A8*F7</f>
        <v>2400</v>
      </c>
      <c r="G8" s="8">
        <f>A8*G7</f>
        <v>6000</v>
      </c>
      <c r="H8" s="8">
        <f>A8*H7</f>
        <v>1500</v>
      </c>
      <c r="I8" s="8">
        <f>A8*I7</f>
        <v>3000</v>
      </c>
      <c r="J8" s="8">
        <f>C8+D8+E8+F8+G8+H8+I8</f>
        <v>30000</v>
      </c>
    </row>
    <row r="9" spans="1:10" x14ac:dyDescent="0.3">
      <c r="A9" s="14"/>
    </row>
    <row r="10" spans="1:10" x14ac:dyDescent="0.3">
      <c r="A10" s="10" t="s">
        <v>9</v>
      </c>
    </row>
    <row r="11" spans="1:10" x14ac:dyDescent="0.3">
      <c r="A11" s="15"/>
    </row>
    <row r="12" spans="1:10" s="20" customFormat="1" x14ac:dyDescent="0.3">
      <c r="A12" s="16"/>
      <c r="B12" s="34"/>
      <c r="C12" s="27" t="s">
        <v>0</v>
      </c>
      <c r="D12" s="23" t="s">
        <v>7</v>
      </c>
      <c r="E12" s="28" t="s">
        <v>1</v>
      </c>
      <c r="F12" s="25" t="s">
        <v>2</v>
      </c>
      <c r="G12" s="25" t="s">
        <v>3</v>
      </c>
      <c r="H12" s="25" t="s">
        <v>4</v>
      </c>
      <c r="I12" s="25" t="s">
        <v>5</v>
      </c>
      <c r="J12" s="26" t="s">
        <v>6</v>
      </c>
    </row>
    <row r="13" spans="1:10" x14ac:dyDescent="0.3">
      <c r="A13" s="17" t="s">
        <v>8</v>
      </c>
      <c r="B13" s="32"/>
      <c r="C13" s="4">
        <v>0.55000000000000004</v>
      </c>
      <c r="D13" s="4">
        <v>0.01</v>
      </c>
      <c r="E13" s="5">
        <v>0.01</v>
      </c>
      <c r="F13" s="5">
        <v>0.08</v>
      </c>
      <c r="G13" s="5">
        <v>0.2</v>
      </c>
      <c r="H13" s="5">
        <v>0</v>
      </c>
      <c r="I13" s="5">
        <v>0.15</v>
      </c>
      <c r="J13" s="31">
        <f>C13+D13+E13+F13+G13+H13+I13</f>
        <v>1</v>
      </c>
    </row>
    <row r="14" spans="1:10" s="20" customFormat="1" x14ac:dyDescent="0.3">
      <c r="A14" s="18" t="s">
        <v>10</v>
      </c>
      <c r="B14" s="3">
        <v>300</v>
      </c>
      <c r="C14" s="6">
        <f>B14*C13</f>
        <v>165</v>
      </c>
      <c r="D14" s="6">
        <f>B14*D13</f>
        <v>3</v>
      </c>
      <c r="E14" s="6">
        <f>B14*E13</f>
        <v>3</v>
      </c>
      <c r="F14" s="6">
        <f>B14*F13</f>
        <v>24</v>
      </c>
      <c r="G14" s="6">
        <f>B14*G13</f>
        <v>60</v>
      </c>
      <c r="H14" s="6">
        <f>B14*H13</f>
        <v>0</v>
      </c>
      <c r="I14" s="6">
        <f>B14*I13</f>
        <v>45</v>
      </c>
      <c r="J14" s="7">
        <f>C14+D14+E14+F14+G14+H14+I14</f>
        <v>300</v>
      </c>
    </row>
    <row r="15" spans="1:10" s="20" customFormat="1" x14ac:dyDescent="0.3">
      <c r="A15" s="19">
        <v>1000</v>
      </c>
      <c r="B15" s="32">
        <f>A15*B14</f>
        <v>300000</v>
      </c>
      <c r="C15" s="8">
        <f>A15*C14</f>
        <v>165000</v>
      </c>
      <c r="D15" s="8">
        <f>A15*D14</f>
        <v>3000</v>
      </c>
      <c r="E15" s="8">
        <f>A15*E14</f>
        <v>3000</v>
      </c>
      <c r="F15" s="8">
        <f>A15*F14</f>
        <v>24000</v>
      </c>
      <c r="G15" s="8">
        <f>A15*G14</f>
        <v>60000</v>
      </c>
      <c r="H15" s="8">
        <f>A15*H14</f>
        <v>0</v>
      </c>
      <c r="I15" s="8">
        <f>A15*I14</f>
        <v>45000</v>
      </c>
      <c r="J15" s="8">
        <f>C15+D15+E15+F15+G15+H15+I15</f>
        <v>300000</v>
      </c>
    </row>
    <row r="16" spans="1:10" s="20" customFormat="1" x14ac:dyDescent="0.3">
      <c r="E16" s="20">
        <f>E15*25</f>
        <v>75000</v>
      </c>
      <c r="I16" s="20">
        <f>I15*25</f>
        <v>1125000</v>
      </c>
    </row>
    <row r="17" spans="3:10" s="20" customFormat="1" x14ac:dyDescent="0.3">
      <c r="C17" s="20" t="s">
        <v>11</v>
      </c>
      <c r="D17" s="20" t="s">
        <v>18</v>
      </c>
      <c r="E17" s="20" t="s">
        <v>23</v>
      </c>
    </row>
    <row r="18" spans="3:10" s="20" customFormat="1" x14ac:dyDescent="0.3">
      <c r="C18" s="20" t="s">
        <v>12</v>
      </c>
      <c r="D18" s="20" t="s">
        <v>19</v>
      </c>
      <c r="E18" s="20" t="s">
        <v>20</v>
      </c>
    </row>
    <row r="19" spans="3:10" s="20" customFormat="1" x14ac:dyDescent="0.3">
      <c r="C19" s="20" t="s">
        <v>13</v>
      </c>
      <c r="E19" s="20" t="s">
        <v>21</v>
      </c>
      <c r="I19" s="9"/>
      <c r="J19" s="9"/>
    </row>
    <row r="20" spans="3:10" s="20" customFormat="1" x14ac:dyDescent="0.3">
      <c r="C20" s="20" t="s">
        <v>14</v>
      </c>
      <c r="E20" s="20" t="s">
        <v>22</v>
      </c>
    </row>
    <row r="21" spans="3:10" s="20" customFormat="1" x14ac:dyDescent="0.3">
      <c r="C21" s="20" t="s">
        <v>17</v>
      </c>
      <c r="E21" s="20" t="s">
        <v>24</v>
      </c>
    </row>
    <row r="22" spans="3:10" s="20" customFormat="1" x14ac:dyDescent="0.3">
      <c r="C22" s="20" t="s">
        <v>15</v>
      </c>
      <c r="E22" s="20" t="s">
        <v>25</v>
      </c>
    </row>
    <row r="23" spans="3:10" s="20" customFormat="1" x14ac:dyDescent="0.3">
      <c r="C23" s="20" t="s">
        <v>16</v>
      </c>
    </row>
  </sheetData>
  <sheetProtection algorithmName="SHA-512" hashValue="cMznFmw/+Ofz/JmRdNzERKT7iU16qDQLpEyKGZ5g+E1BoUaVbnWy5FPfypmHE4hA3Wa7uXgVtkeKBrq/kINEug==" saltValue="NxILKaf+nOGY/ZlOltoLEA==" spinCount="100000" sheet="1" formatCells="0" formatColumns="0" formatRows="0" insertColumns="0" insertRows="0" insertHyperlinks="0" deleteColumns="0" deleteRows="0" sort="0" autoFilter="0" pivotTables="0"/>
  <protectedRanges>
    <protectedRange sqref="A1:B1 C5:J7 D1:J1 C12:J14" name="Range1"/>
  </protectedRanges>
  <mergeCells count="1">
    <mergeCell ref="A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Makhare</dc:creator>
  <cp:lastModifiedBy>Amit Makhare</cp:lastModifiedBy>
  <dcterms:created xsi:type="dcterms:W3CDTF">2015-06-05T18:17:20Z</dcterms:created>
  <dcterms:modified xsi:type="dcterms:W3CDTF">2025-01-11T01:23:24Z</dcterms:modified>
</cp:coreProperties>
</file>